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 MENSUAL\"/>
    </mc:Choice>
  </mc:AlternateContent>
  <bookViews>
    <workbookView xWindow="0" yWindow="0" windowWidth="24000" windowHeight="9435" firstSheet="2" activeTab="2"/>
  </bookViews>
  <sheets>
    <sheet name="ENERO" sheetId="21" state="hidden" r:id="rId1"/>
    <sheet name="FEBRERO" sheetId="22" state="hidden" r:id="rId2"/>
    <sheet name="ABRIL" sheetId="2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3" l="1"/>
  <c r="F9" i="23"/>
  <c r="F10" i="23" l="1"/>
  <c r="F11" i="23" s="1"/>
  <c r="F12" i="23" s="1"/>
  <c r="F13" i="23" s="1"/>
  <c r="F14" i="23" s="1"/>
  <c r="F15" i="23" s="1"/>
  <c r="F16" i="23" s="1"/>
  <c r="F8" i="22" l="1"/>
  <c r="F9" i="22" l="1"/>
  <c r="F10" i="22" s="1"/>
  <c r="F11" i="22" s="1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E29" i="22" l="1"/>
  <c r="E23" i="21" l="1"/>
  <c r="F12" i="21" l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</calcChain>
</file>

<file path=xl/sharedStrings.xml><?xml version="1.0" encoding="utf-8"?>
<sst xmlns="http://schemas.openxmlformats.org/spreadsheetml/2006/main" count="106" uniqueCount="79">
  <si>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</si>
  <si>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</si>
  <si>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</si>
  <si>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</si>
  <si>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</si>
  <si>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</si>
  <si>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</si>
  <si>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</si>
  <si>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</si>
  <si>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</si>
  <si>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</si>
  <si>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</si>
  <si>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>Rosa E. Salcedo</t>
  </si>
  <si>
    <t xml:space="preserve"> </t>
  </si>
  <si>
    <t>Balance anterior al 31/12/2015</t>
  </si>
  <si>
    <t>318</t>
  </si>
  <si>
    <t>320</t>
  </si>
  <si>
    <t>321</t>
  </si>
  <si>
    <t>322</t>
  </si>
  <si>
    <t>323</t>
  </si>
  <si>
    <t>324</t>
  </si>
  <si>
    <t>Clickteck</t>
  </si>
  <si>
    <t>Reposicion Caja Chica</t>
  </si>
  <si>
    <t>Felix A. Santana</t>
  </si>
  <si>
    <t>Mudanzas Dominicanas</t>
  </si>
  <si>
    <t>Enriquez Martinez</t>
  </si>
  <si>
    <t>326</t>
  </si>
  <si>
    <t>328</t>
  </si>
  <si>
    <t>329</t>
  </si>
  <si>
    <t>ENERO</t>
  </si>
  <si>
    <t>Total de Cheques Emitidos</t>
  </si>
  <si>
    <t>FEBRERO</t>
  </si>
  <si>
    <t>OOO331</t>
  </si>
  <si>
    <t>OOO332</t>
  </si>
  <si>
    <t>OOO333</t>
  </si>
  <si>
    <t>OOO334</t>
  </si>
  <si>
    <t>OOO335</t>
  </si>
  <si>
    <t>OOO336</t>
  </si>
  <si>
    <t>OOO337</t>
  </si>
  <si>
    <t>OOO338</t>
  </si>
  <si>
    <t>OOO340</t>
  </si>
  <si>
    <t>OOO341</t>
  </si>
  <si>
    <t>OOO342</t>
  </si>
  <si>
    <t>OOO343</t>
  </si>
  <si>
    <t>OOO344</t>
  </si>
  <si>
    <t>OOO345</t>
  </si>
  <si>
    <t>OOO346</t>
  </si>
  <si>
    <t>OOO347</t>
  </si>
  <si>
    <t>OOO348</t>
  </si>
  <si>
    <t>OOO349</t>
  </si>
  <si>
    <t>Colector de Impuestos Internos</t>
  </si>
  <si>
    <t>SS Bordados Premium</t>
  </si>
  <si>
    <t>Claribel de las Mercedes</t>
  </si>
  <si>
    <t>DM Scents &amp; Candle Shop</t>
  </si>
  <si>
    <t>Irving R. Batista</t>
  </si>
  <si>
    <t>Secundino Capellan</t>
  </si>
  <si>
    <t>Producciones Y Eventos Espinal A.</t>
  </si>
  <si>
    <t>Promociones Genericas &amp; Consultores</t>
  </si>
  <si>
    <t>Galaxia Computer</t>
  </si>
  <si>
    <t>Felix Ariel Santana</t>
  </si>
  <si>
    <t>Productive Business Solutions</t>
  </si>
  <si>
    <t>Autocamiones, S.A.</t>
  </si>
  <si>
    <t>Glant Food Company</t>
  </si>
  <si>
    <t>Enrique J. Martinez</t>
  </si>
  <si>
    <t>Mapas EAAR</t>
  </si>
  <si>
    <t>Refripartes, S.A.</t>
  </si>
  <si>
    <t>Balance anterior al 31/01/2016</t>
  </si>
  <si>
    <t>Anulacion Cheque No. 000321</t>
  </si>
  <si>
    <t>Balance anterior al 31/03/2016</t>
  </si>
  <si>
    <t>000362</t>
  </si>
  <si>
    <t>000363</t>
  </si>
  <si>
    <t>000364</t>
  </si>
  <si>
    <t>000365</t>
  </si>
  <si>
    <t>000366</t>
  </si>
  <si>
    <t>Leasing de la Hispaniola</t>
  </si>
  <si>
    <t>Enriquez Martinez (Viaticos)</t>
  </si>
  <si>
    <t>Viamar, s.a</t>
  </si>
  <si>
    <t>Cheques Nulos No. 346-348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</si>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</sst>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Book Antiqua"/>
      <family val="1"/>
    </font>
    <font>
      <sz val="22"/>
      <color theme="1"/>
      <name val="Edwardian Script ITC"/>
      <family val="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43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43" fontId="10" fillId="0" borderId="12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43" fontId="7" fillId="0" borderId="13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43" fontId="8" fillId="0" borderId="11" xfId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43" fontId="10" fillId="0" borderId="8" xfId="1" applyFont="1" applyBorder="1" applyAlignment="1">
      <alignment horizontal="right" vertical="center"/>
    </xf>
    <xf numFmtId="43" fontId="10" fillId="0" borderId="0" xfId="1" applyFont="1" applyAlignment="1">
      <alignment vertical="center" wrapText="1"/>
    </xf>
    <xf numFmtId="49" fontId="11" fillId="2" borderId="10" xfId="0" applyNumberFormat="1" applyFont="1" applyFill="1" applyBorder="1" applyAlignment="1">
      <alignment horizontal="center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center"/>
    </xf>
    <xf numFmtId="4" fontId="13" fillId="2" borderId="10" xfId="0" applyNumberFormat="1" applyFont="1" applyFill="1" applyBorder="1" applyAlignment="1">
      <alignment horizontal="right"/>
    </xf>
    <xf numFmtId="49" fontId="11" fillId="2" borderId="14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0" fontId="14" fillId="0" borderId="0" xfId="0" applyFont="1"/>
    <xf numFmtId="4" fontId="13" fillId="2" borderId="6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0</xdr:rowOff>
    </xdr:from>
    <xdr:to>
      <xdr:col>5</xdr:col>
      <xdr:colOff>609600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0"/>
          <a:ext cx="1133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14668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533400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95424" cy="590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0</xdr:rowOff>
    </xdr:from>
    <xdr:to>
      <xdr:col>5</xdr:col>
      <xdr:colOff>952500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0"/>
          <a:ext cx="1228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361950</xdr:colOff>
      <xdr:row>0</xdr:row>
      <xdr:rowOff>0</xdr:rowOff>
    </xdr:from>
    <xdr:to>
      <xdr:col>2</xdr:col>
      <xdr:colOff>1733550</xdr:colOff>
      <xdr:row>1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0"/>
          <a:ext cx="13716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371475</xdr:colOff>
      <xdr:row>1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76349" cy="438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90500"/>
          <a:ext cx="11334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66677</xdr:rowOff>
    </xdr:from>
    <xdr:to>
      <xdr:col>1</xdr:col>
      <xdr:colOff>0</xdr:colOff>
      <xdr:row>2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7"/>
          <a:ext cx="981075" cy="561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C22" sqref="C22"/>
    </sheetView>
  </sheetViews>
  <sheetFormatPr baseColWidth="10" defaultRowHeight="15" x14ac:dyDescent="0.25"/>
  <cols>
    <col min="1" max="1" width="14.42578125" customWidth="1"/>
    <col min="3" max="3" width="28.42578125" customWidth="1"/>
    <col min="4" max="4" width="14.42578125" customWidth="1"/>
    <col min="5" max="5" width="13.5703125" customWidth="1"/>
    <col min="6" max="6" width="13.42578125" customWidth="1"/>
  </cols>
  <sheetData>
    <row r="1" spans="1:10" ht="33" x14ac:dyDescent="0.25">
      <c r="A1" s="2"/>
    </row>
    <row r="2" spans="1:10" x14ac:dyDescent="0.25">
      <c r="A2" s="3"/>
    </row>
    <row r="3" spans="1:10" x14ac:dyDescent="0.25">
      <c r="A3" s="3"/>
    </row>
    <row r="4" spans="1:10" ht="33" x14ac:dyDescent="0.6">
      <c r="A4" s="3"/>
      <c r="C4" s="1" t="s">
        <v>7</v>
      </c>
      <c r="J4" t="s">
        <v>13</v>
      </c>
    </row>
    <row r="5" spans="1:10" x14ac:dyDescent="0.25">
      <c r="A5" s="3"/>
    </row>
    <row r="6" spans="1:10" x14ac:dyDescent="0.25">
      <c r="A6" s="3"/>
      <c r="C6" s="3" t="s">
        <v>8</v>
      </c>
    </row>
    <row r="7" spans="1:10" x14ac:dyDescent="0.25">
      <c r="A7" s="3"/>
      <c r="C7" s="4" t="s">
        <v>29</v>
      </c>
    </row>
    <row r="8" spans="1:10" ht="15.75" thickBot="1" x14ac:dyDescent="0.3">
      <c r="A8" s="4"/>
    </row>
    <row r="9" spans="1:10" x14ac:dyDescent="0.25">
      <c r="A9" s="8"/>
      <c r="B9" s="9"/>
      <c r="C9" s="9"/>
      <c r="D9" s="31" t="s">
        <v>0</v>
      </c>
      <c r="E9" s="31" t="s">
        <v>1</v>
      </c>
      <c r="F9" s="33" t="s">
        <v>2</v>
      </c>
    </row>
    <row r="10" spans="1:10" ht="15.75" thickBot="1" x14ac:dyDescent="0.3">
      <c r="A10" s="10" t="s">
        <v>3</v>
      </c>
      <c r="B10" s="11" t="s">
        <v>4</v>
      </c>
      <c r="C10" s="11" t="s">
        <v>5</v>
      </c>
      <c r="D10" s="32"/>
      <c r="E10" s="32"/>
      <c r="F10" s="34"/>
    </row>
    <row r="11" spans="1:10" ht="15.75" thickBot="1" x14ac:dyDescent="0.3">
      <c r="A11" s="12"/>
      <c r="B11" s="22"/>
      <c r="C11" s="16" t="s">
        <v>14</v>
      </c>
      <c r="D11" s="19">
        <v>33858.949999999997</v>
      </c>
      <c r="E11" s="20"/>
      <c r="F11" s="19">
        <v>33858.949999999997</v>
      </c>
    </row>
    <row r="12" spans="1:10" ht="17.25" thickBot="1" x14ac:dyDescent="0.3">
      <c r="A12" s="23">
        <v>42380</v>
      </c>
      <c r="B12" s="14"/>
      <c r="C12" s="18" t="s">
        <v>6</v>
      </c>
      <c r="D12" s="17">
        <v>624351.77</v>
      </c>
      <c r="E12" s="15"/>
      <c r="F12" s="19">
        <f>F11+D12</f>
        <v>658210.72</v>
      </c>
    </row>
    <row r="13" spans="1:10" ht="17.25" thickBot="1" x14ac:dyDescent="0.35">
      <c r="A13" s="7">
        <v>42384</v>
      </c>
      <c r="B13" s="21" t="s">
        <v>15</v>
      </c>
      <c r="C13" s="6" t="s">
        <v>21</v>
      </c>
      <c r="D13" s="5"/>
      <c r="E13" s="5">
        <v>10848</v>
      </c>
      <c r="F13" s="13">
        <f>F12-E13</f>
        <v>647362.72</v>
      </c>
    </row>
    <row r="14" spans="1:10" ht="17.25" thickBot="1" x14ac:dyDescent="0.35">
      <c r="A14" s="7">
        <v>42384</v>
      </c>
      <c r="B14" s="21" t="s">
        <v>16</v>
      </c>
      <c r="C14" s="6" t="s">
        <v>25</v>
      </c>
      <c r="D14" s="5"/>
      <c r="E14" s="5">
        <v>8600</v>
      </c>
      <c r="F14" s="13">
        <f t="shared" ref="F14:F22" si="0">F13-E14</f>
        <v>638762.72</v>
      </c>
    </row>
    <row r="15" spans="1:10" ht="17.25" thickBot="1" x14ac:dyDescent="0.35">
      <c r="A15" s="7">
        <v>42384</v>
      </c>
      <c r="B15" s="21" t="s">
        <v>17</v>
      </c>
      <c r="C15" s="6" t="s">
        <v>12</v>
      </c>
      <c r="D15" s="5"/>
      <c r="E15" s="5">
        <v>49968.6</v>
      </c>
      <c r="F15" s="13">
        <f>F14-E15</f>
        <v>588794.12</v>
      </c>
    </row>
    <row r="16" spans="1:10" ht="17.25" thickBot="1" x14ac:dyDescent="0.35">
      <c r="A16" s="7">
        <v>42384</v>
      </c>
      <c r="B16" s="21" t="s">
        <v>18</v>
      </c>
      <c r="C16" s="6" t="s">
        <v>22</v>
      </c>
      <c r="D16" s="5"/>
      <c r="E16" s="5">
        <v>63378.55</v>
      </c>
      <c r="F16" s="13">
        <f>F15-E16</f>
        <v>525415.56999999995</v>
      </c>
    </row>
    <row r="17" spans="1:6" ht="17.25" thickBot="1" x14ac:dyDescent="0.35">
      <c r="A17" s="7">
        <v>42384</v>
      </c>
      <c r="B17" s="21" t="s">
        <v>19</v>
      </c>
      <c r="C17" s="6" t="s">
        <v>23</v>
      </c>
      <c r="D17" s="5"/>
      <c r="E17" s="5">
        <v>23400</v>
      </c>
      <c r="F17" s="13">
        <f>F16-E17</f>
        <v>502015.56999999995</v>
      </c>
    </row>
    <row r="18" spans="1:6" ht="17.25" thickBot="1" x14ac:dyDescent="0.35">
      <c r="A18" s="7">
        <v>42384</v>
      </c>
      <c r="B18" s="21" t="s">
        <v>20</v>
      </c>
      <c r="C18" s="6" t="s">
        <v>24</v>
      </c>
      <c r="D18" s="5"/>
      <c r="E18" s="5">
        <v>7840</v>
      </c>
      <c r="F18" s="13">
        <f t="shared" si="0"/>
        <v>494175.56999999995</v>
      </c>
    </row>
    <row r="19" spans="1:6" ht="17.25" thickBot="1" x14ac:dyDescent="0.35">
      <c r="A19" s="7">
        <v>42384</v>
      </c>
      <c r="B19" s="21" t="s">
        <v>26</v>
      </c>
      <c r="C19" s="6" t="s">
        <v>11</v>
      </c>
      <c r="D19" s="5"/>
      <c r="E19" s="5">
        <v>12417.04</v>
      </c>
      <c r="F19" s="13">
        <f t="shared" si="0"/>
        <v>481758.52999999997</v>
      </c>
    </row>
    <row r="20" spans="1:6" ht="17.25" thickBot="1" x14ac:dyDescent="0.35">
      <c r="A20" s="7">
        <v>42384</v>
      </c>
      <c r="B20" s="21" t="s">
        <v>27</v>
      </c>
      <c r="C20" s="6" t="s">
        <v>9</v>
      </c>
      <c r="D20" s="5"/>
      <c r="E20" s="5">
        <v>30499.17</v>
      </c>
      <c r="F20" s="13">
        <f t="shared" si="0"/>
        <v>451259.36</v>
      </c>
    </row>
    <row r="21" spans="1:6" ht="17.25" thickBot="1" x14ac:dyDescent="0.35">
      <c r="A21" s="7">
        <v>42384</v>
      </c>
      <c r="B21" s="21" t="s">
        <v>28</v>
      </c>
      <c r="C21" s="6" t="s">
        <v>25</v>
      </c>
      <c r="D21" s="5"/>
      <c r="E21" s="5">
        <v>15000</v>
      </c>
      <c r="F21" s="13">
        <f t="shared" si="0"/>
        <v>436259.36</v>
      </c>
    </row>
    <row r="22" spans="1:6" ht="17.25" thickBot="1" x14ac:dyDescent="0.35">
      <c r="A22" s="7"/>
      <c r="B22" s="21"/>
      <c r="C22" s="6" t="s">
        <v>10</v>
      </c>
      <c r="D22" s="5"/>
      <c r="E22" s="24">
        <v>426.03</v>
      </c>
      <c r="F22" s="13">
        <f t="shared" si="0"/>
        <v>435833.32999999996</v>
      </c>
    </row>
    <row r="23" spans="1:6" ht="17.25" thickBot="1" x14ac:dyDescent="0.35">
      <c r="A23" s="7"/>
      <c r="B23" s="21"/>
      <c r="C23" s="6" t="s">
        <v>30</v>
      </c>
      <c r="D23" s="5"/>
      <c r="E23" s="25">
        <f>E13+E14+E15+E16+E17+E18+E19+E20+E21</f>
        <v>221951.36000000004</v>
      </c>
      <c r="F23" s="1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30" sqref="A1:F30"/>
    </sheetView>
  </sheetViews>
  <sheetFormatPr baseColWidth="10" defaultRowHeight="15" x14ac:dyDescent="0.25"/>
  <cols>
    <col min="1" max="1" width="13.5703125" customWidth="1"/>
    <col min="2" max="2" width="16.5703125" customWidth="1"/>
    <col min="3" max="3" width="33.28515625" customWidth="1"/>
    <col min="4" max="4" width="14.5703125" customWidth="1"/>
    <col min="5" max="5" width="12.85546875" customWidth="1"/>
    <col min="6" max="6" width="14.42578125" customWidth="1"/>
  </cols>
  <sheetData>
    <row r="1" spans="1:6" ht="33" x14ac:dyDescent="0.25">
      <c r="A1" s="2"/>
    </row>
    <row r="2" spans="1:6" ht="21.75" customHeight="1" x14ac:dyDescent="0.55000000000000004">
      <c r="A2" s="3"/>
      <c r="C2" s="29" t="s">
        <v>7</v>
      </c>
    </row>
    <row r="3" spans="1:6" x14ac:dyDescent="0.25">
      <c r="A3" s="3"/>
      <c r="C3" s="3" t="s">
        <v>8</v>
      </c>
    </row>
    <row r="4" spans="1:6" ht="15.75" thickBot="1" x14ac:dyDescent="0.3">
      <c r="A4" s="3"/>
      <c r="C4" s="4" t="s">
        <v>31</v>
      </c>
    </row>
    <row r="5" spans="1:6" x14ac:dyDescent="0.25">
      <c r="A5" s="8"/>
      <c r="B5" s="9"/>
      <c r="C5" s="9"/>
      <c r="D5" s="31" t="s">
        <v>0</v>
      </c>
      <c r="E5" s="31" t="s">
        <v>1</v>
      </c>
      <c r="F5" s="33" t="s">
        <v>2</v>
      </c>
    </row>
    <row r="6" spans="1:6" ht="15.75" thickBot="1" x14ac:dyDescent="0.3">
      <c r="A6" s="10" t="s">
        <v>3</v>
      </c>
      <c r="B6" s="11" t="s">
        <v>4</v>
      </c>
      <c r="C6" s="11" t="s">
        <v>5</v>
      </c>
      <c r="D6" s="32"/>
      <c r="E6" s="32"/>
      <c r="F6" s="34"/>
    </row>
    <row r="7" spans="1:6" ht="15.75" thickBot="1" x14ac:dyDescent="0.3">
      <c r="A7" s="12"/>
      <c r="B7" s="22"/>
      <c r="C7" s="16" t="s">
        <v>66</v>
      </c>
      <c r="D7" s="19">
        <v>435833.33</v>
      </c>
      <c r="E7" s="20"/>
      <c r="F7" s="19">
        <v>435833.33</v>
      </c>
    </row>
    <row r="8" spans="1:6" ht="17.25" thickBot="1" x14ac:dyDescent="0.3">
      <c r="A8" s="23"/>
      <c r="B8" s="14"/>
      <c r="C8" s="18" t="s">
        <v>6</v>
      </c>
      <c r="D8" s="17">
        <v>0</v>
      </c>
      <c r="E8" s="15"/>
      <c r="F8" s="19">
        <f>F7+D8</f>
        <v>435833.33</v>
      </c>
    </row>
    <row r="9" spans="1:6" ht="17.25" thickBot="1" x14ac:dyDescent="0.35">
      <c r="A9" s="7">
        <v>42409</v>
      </c>
      <c r="B9" s="26" t="s">
        <v>32</v>
      </c>
      <c r="C9" s="6" t="s">
        <v>50</v>
      </c>
      <c r="D9" s="5"/>
      <c r="E9" s="27">
        <v>5303.16</v>
      </c>
      <c r="F9" s="13">
        <f>F8-E9</f>
        <v>430530.17000000004</v>
      </c>
    </row>
    <row r="10" spans="1:6" ht="17.25" thickBot="1" x14ac:dyDescent="0.35">
      <c r="A10" s="7">
        <v>42409</v>
      </c>
      <c r="B10" s="26" t="s">
        <v>33</v>
      </c>
      <c r="C10" s="6" t="s">
        <v>50</v>
      </c>
      <c r="D10" s="5"/>
      <c r="E10" s="27">
        <v>5166.5200000000004</v>
      </c>
      <c r="F10" s="13">
        <f t="shared" ref="F10:F26" si="0">F9-E10</f>
        <v>425363.65</v>
      </c>
    </row>
    <row r="11" spans="1:6" ht="17.25" thickBot="1" x14ac:dyDescent="0.35">
      <c r="A11" s="7">
        <v>42409</v>
      </c>
      <c r="B11" s="26" t="s">
        <v>34</v>
      </c>
      <c r="C11" s="6" t="s">
        <v>51</v>
      </c>
      <c r="D11" s="5"/>
      <c r="E11" s="27">
        <v>45200</v>
      </c>
      <c r="F11" s="13">
        <f t="shared" si="0"/>
        <v>380163.65</v>
      </c>
    </row>
    <row r="12" spans="1:6" ht="17.25" thickBot="1" x14ac:dyDescent="0.35">
      <c r="A12" s="7">
        <v>42410</v>
      </c>
      <c r="B12" s="26" t="s">
        <v>35</v>
      </c>
      <c r="C12" s="6" t="s">
        <v>52</v>
      </c>
      <c r="D12" s="5"/>
      <c r="E12" s="27">
        <v>9000</v>
      </c>
      <c r="F12" s="13">
        <f t="shared" si="0"/>
        <v>371163.65</v>
      </c>
    </row>
    <row r="13" spans="1:6" ht="17.25" thickBot="1" x14ac:dyDescent="0.35">
      <c r="A13" s="7">
        <v>42410</v>
      </c>
      <c r="B13" s="26" t="s">
        <v>36</v>
      </c>
      <c r="C13" s="6" t="s">
        <v>53</v>
      </c>
      <c r="D13" s="5"/>
      <c r="E13" s="27">
        <v>6620.95</v>
      </c>
      <c r="F13" s="13">
        <f t="shared" si="0"/>
        <v>364542.7</v>
      </c>
    </row>
    <row r="14" spans="1:6" ht="17.25" thickBot="1" x14ac:dyDescent="0.35">
      <c r="A14" s="7">
        <v>42410</v>
      </c>
      <c r="B14" s="26" t="s">
        <v>37</v>
      </c>
      <c r="C14" s="6" t="s">
        <v>54</v>
      </c>
      <c r="D14" s="5"/>
      <c r="E14" s="27">
        <v>12050</v>
      </c>
      <c r="F14" s="13">
        <f t="shared" si="0"/>
        <v>352492.7</v>
      </c>
    </row>
    <row r="15" spans="1:6" ht="17.25" thickBot="1" x14ac:dyDescent="0.35">
      <c r="A15" s="7">
        <v>42410</v>
      </c>
      <c r="B15" s="26" t="s">
        <v>38</v>
      </c>
      <c r="C15" s="6" t="s">
        <v>55</v>
      </c>
      <c r="D15" s="5"/>
      <c r="E15" s="27">
        <v>2950</v>
      </c>
      <c r="F15" s="13">
        <f>F14-E15</f>
        <v>349542.7</v>
      </c>
    </row>
    <row r="16" spans="1:6" ht="17.25" thickBot="1" x14ac:dyDescent="0.35">
      <c r="A16" s="7">
        <v>42411</v>
      </c>
      <c r="B16" s="26" t="s">
        <v>39</v>
      </c>
      <c r="C16" s="6" t="s">
        <v>56</v>
      </c>
      <c r="D16" s="5"/>
      <c r="E16" s="27">
        <v>33210</v>
      </c>
      <c r="F16" s="13">
        <f t="shared" si="0"/>
        <v>316332.7</v>
      </c>
    </row>
    <row r="17" spans="1:6" ht="17.25" thickBot="1" x14ac:dyDescent="0.35">
      <c r="A17" s="7">
        <v>42401</v>
      </c>
      <c r="B17" s="26" t="s">
        <v>40</v>
      </c>
      <c r="C17" s="6" t="s">
        <v>57</v>
      </c>
      <c r="D17" s="5"/>
      <c r="E17" s="27">
        <v>26381.25</v>
      </c>
      <c r="F17" s="13">
        <f t="shared" si="0"/>
        <v>289951.45</v>
      </c>
    </row>
    <row r="18" spans="1:6" ht="17.25" thickBot="1" x14ac:dyDescent="0.35">
      <c r="A18" s="7">
        <v>42419</v>
      </c>
      <c r="B18" s="26" t="s">
        <v>41</v>
      </c>
      <c r="C18" s="6" t="s">
        <v>58</v>
      </c>
      <c r="D18" s="5"/>
      <c r="E18" s="27">
        <v>17861.599999999999</v>
      </c>
      <c r="F18" s="13">
        <f>F17-E18</f>
        <v>272089.85000000003</v>
      </c>
    </row>
    <row r="19" spans="1:6" ht="17.25" thickBot="1" x14ac:dyDescent="0.35">
      <c r="A19" s="7">
        <v>42419</v>
      </c>
      <c r="B19" s="26" t="s">
        <v>42</v>
      </c>
      <c r="C19" s="6" t="s">
        <v>59</v>
      </c>
      <c r="D19" s="5"/>
      <c r="E19" s="27">
        <v>8100</v>
      </c>
      <c r="F19" s="13">
        <f t="shared" si="0"/>
        <v>263989.85000000003</v>
      </c>
    </row>
    <row r="20" spans="1:6" ht="17.25" thickBot="1" x14ac:dyDescent="0.35">
      <c r="A20" s="7">
        <v>42419</v>
      </c>
      <c r="B20" s="26" t="s">
        <v>43</v>
      </c>
      <c r="C20" s="6" t="s">
        <v>60</v>
      </c>
      <c r="D20" s="5"/>
      <c r="E20" s="27">
        <v>2461.35</v>
      </c>
      <c r="F20" s="13">
        <f t="shared" si="0"/>
        <v>261528.50000000003</v>
      </c>
    </row>
    <row r="21" spans="1:6" ht="17.25" thickBot="1" x14ac:dyDescent="0.35">
      <c r="A21" s="7">
        <v>42419</v>
      </c>
      <c r="B21" s="26" t="s">
        <v>44</v>
      </c>
      <c r="C21" s="6" t="s">
        <v>61</v>
      </c>
      <c r="D21" s="5"/>
      <c r="E21" s="27">
        <v>7562.13</v>
      </c>
      <c r="F21" s="13">
        <f>F20-E21</f>
        <v>253966.37000000002</v>
      </c>
    </row>
    <row r="22" spans="1:6" ht="17.25" thickBot="1" x14ac:dyDescent="0.35">
      <c r="A22" s="7">
        <v>42384</v>
      </c>
      <c r="B22" s="26" t="s">
        <v>45</v>
      </c>
      <c r="C22" s="6" t="s">
        <v>12</v>
      </c>
      <c r="D22" s="5"/>
      <c r="E22" s="27">
        <v>49968.6</v>
      </c>
      <c r="F22" s="13">
        <f t="shared" si="0"/>
        <v>203997.77000000002</v>
      </c>
    </row>
    <row r="23" spans="1:6" ht="17.25" thickBot="1" x14ac:dyDescent="0.35">
      <c r="A23" s="7">
        <v>42423</v>
      </c>
      <c r="B23" s="26" t="s">
        <v>46</v>
      </c>
      <c r="C23" s="6" t="s">
        <v>62</v>
      </c>
      <c r="D23" s="5"/>
      <c r="E23" s="27">
        <v>43392</v>
      </c>
      <c r="F23" s="13">
        <f t="shared" si="0"/>
        <v>160605.77000000002</v>
      </c>
    </row>
    <row r="24" spans="1:6" ht="17.25" thickBot="1" x14ac:dyDescent="0.35">
      <c r="A24" s="7">
        <v>42423</v>
      </c>
      <c r="B24" s="26" t="s">
        <v>47</v>
      </c>
      <c r="C24" s="6" t="s">
        <v>63</v>
      </c>
      <c r="D24" s="5"/>
      <c r="E24" s="27">
        <v>16680</v>
      </c>
      <c r="F24" s="13">
        <f>F23-E24</f>
        <v>143925.77000000002</v>
      </c>
    </row>
    <row r="25" spans="1:6" ht="17.25" thickBot="1" x14ac:dyDescent="0.35">
      <c r="A25" s="7">
        <v>42426</v>
      </c>
      <c r="B25" s="26" t="s">
        <v>48</v>
      </c>
      <c r="C25" s="6" t="s">
        <v>64</v>
      </c>
      <c r="D25" s="5"/>
      <c r="E25" s="27">
        <v>7910</v>
      </c>
      <c r="F25" s="13">
        <f t="shared" si="0"/>
        <v>136015.77000000002</v>
      </c>
    </row>
    <row r="26" spans="1:6" ht="17.25" thickBot="1" x14ac:dyDescent="0.35">
      <c r="A26" s="7">
        <v>42425</v>
      </c>
      <c r="B26" s="26" t="s">
        <v>49</v>
      </c>
      <c r="C26" s="6" t="s">
        <v>65</v>
      </c>
      <c r="D26" s="5"/>
      <c r="E26" s="27">
        <v>4935.6099999999997</v>
      </c>
      <c r="F26" s="13">
        <f t="shared" si="0"/>
        <v>131080.16000000003</v>
      </c>
    </row>
    <row r="27" spans="1:6" ht="17.25" thickBot="1" x14ac:dyDescent="0.35">
      <c r="A27" s="7">
        <v>42429</v>
      </c>
      <c r="B27" s="26"/>
      <c r="C27" s="6" t="s">
        <v>67</v>
      </c>
      <c r="D27" s="17">
        <v>49968.6</v>
      </c>
      <c r="E27" s="28"/>
      <c r="F27" s="13">
        <f>F26+D27</f>
        <v>181048.76000000004</v>
      </c>
    </row>
    <row r="28" spans="1:6" ht="17.25" thickBot="1" x14ac:dyDescent="0.35">
      <c r="A28" s="7"/>
      <c r="B28" s="26"/>
      <c r="C28" s="6" t="s">
        <v>10</v>
      </c>
      <c r="D28" s="5"/>
      <c r="E28" s="28">
        <v>440.45</v>
      </c>
      <c r="F28" s="13">
        <f>F27-E28</f>
        <v>180608.31000000003</v>
      </c>
    </row>
    <row r="29" spans="1:6" ht="17.25" thickBot="1" x14ac:dyDescent="0.35">
      <c r="A29" s="7"/>
      <c r="B29" s="26"/>
      <c r="C29" s="6" t="s">
        <v>30</v>
      </c>
      <c r="D29" s="5"/>
      <c r="E29" s="25">
        <f>E9+E10+E11+E12+E13+E14+E15+E16+E17+E18+E19+E20+E21+E22+E23+E24+E25+E26</f>
        <v>304753.17000000004</v>
      </c>
      <c r="F29" s="13"/>
    </row>
  </sheetData>
  <mergeCells count="3">
    <mergeCell ref="D5:D6"/>
    <mergeCell ref="E5:E6"/>
    <mergeCell ref="F5:F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workbookViewId="0">
      <selection activeCell="K14" sqref="K14"/>
    </sheetView>
  </sheetViews>
  <sheetFormatPr baseColWidth="10" defaultRowHeight="15" x14ac:dyDescent="0.25"/>
  <cols>
    <col min="1" max="1" width="14.7109375" customWidth="1"/>
    <col min="2" max="2" width="16.28515625" customWidth="1"/>
    <col min="3" max="3" width="30.140625" customWidth="1"/>
    <col min="4" max="4" width="14.28515625" customWidth="1"/>
    <col min="5" max="5" width="13.140625" customWidth="1"/>
    <col min="6" max="6" width="14.285156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78</v>
      </c>
    </row>
    <row r="6" spans="1:6" x14ac:dyDescent="0.25">
      <c r="A6" s="8"/>
      <c r="B6" s="9"/>
      <c r="C6" s="9"/>
      <c r="D6" s="31" t="s">
        <v>0</v>
      </c>
      <c r="E6" s="31" t="s">
        <v>1</v>
      </c>
      <c r="F6" s="33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32"/>
      <c r="E7" s="32"/>
      <c r="F7" s="34"/>
    </row>
    <row r="8" spans="1:6" ht="15.75" thickBot="1" x14ac:dyDescent="0.3">
      <c r="A8" s="12"/>
      <c r="B8" s="22"/>
      <c r="C8" s="16" t="s">
        <v>68</v>
      </c>
      <c r="D8" s="19">
        <v>19739.53</v>
      </c>
      <c r="E8" s="20"/>
      <c r="F8" s="19">
        <v>19739.53</v>
      </c>
    </row>
    <row r="9" spans="1:6" ht="17.25" thickBot="1" x14ac:dyDescent="0.3">
      <c r="A9" s="23">
        <v>42464</v>
      </c>
      <c r="B9" s="14"/>
      <c r="C9" s="18" t="s">
        <v>6</v>
      </c>
      <c r="D9" s="17">
        <v>28811.8</v>
      </c>
      <c r="E9" s="15"/>
      <c r="F9" s="19">
        <f>F8+D9</f>
        <v>48551.33</v>
      </c>
    </row>
    <row r="10" spans="1:6" ht="17.25" thickBot="1" x14ac:dyDescent="0.35">
      <c r="A10" s="7">
        <v>42466</v>
      </c>
      <c r="B10" s="26" t="s">
        <v>69</v>
      </c>
      <c r="C10" s="6" t="s">
        <v>74</v>
      </c>
      <c r="D10" s="5"/>
      <c r="E10" s="5">
        <v>6165.48</v>
      </c>
      <c r="F10" s="13">
        <f>F9-E10</f>
        <v>42385.850000000006</v>
      </c>
    </row>
    <row r="11" spans="1:6" ht="17.25" thickBot="1" x14ac:dyDescent="0.35">
      <c r="A11" s="7">
        <v>42467</v>
      </c>
      <c r="B11" s="26" t="s">
        <v>70</v>
      </c>
      <c r="C11" s="6" t="s">
        <v>50</v>
      </c>
      <c r="D11" s="5"/>
      <c r="E11" s="5">
        <v>4845.05</v>
      </c>
      <c r="F11" s="13">
        <f t="shared" ref="F11:F14" si="0">F10-E11</f>
        <v>37540.800000000003</v>
      </c>
    </row>
    <row r="12" spans="1:6" ht="17.25" thickBot="1" x14ac:dyDescent="0.35">
      <c r="A12" s="7">
        <v>42467</v>
      </c>
      <c r="B12" s="26" t="s">
        <v>71</v>
      </c>
      <c r="C12" s="6" t="s">
        <v>50</v>
      </c>
      <c r="D12" s="5"/>
      <c r="E12" s="5">
        <v>6519.11</v>
      </c>
      <c r="F12" s="13">
        <f t="shared" si="0"/>
        <v>31021.690000000002</v>
      </c>
    </row>
    <row r="13" spans="1:6" ht="17.25" thickBot="1" x14ac:dyDescent="0.35">
      <c r="A13" s="7">
        <v>42479</v>
      </c>
      <c r="B13" s="26" t="s">
        <v>72</v>
      </c>
      <c r="C13" s="6" t="s">
        <v>75</v>
      </c>
      <c r="D13" s="5"/>
      <c r="E13" s="5">
        <v>22100</v>
      </c>
      <c r="F13" s="13">
        <f t="shared" si="0"/>
        <v>8921.6900000000023</v>
      </c>
    </row>
    <row r="14" spans="1:6" ht="17.25" thickBot="1" x14ac:dyDescent="0.35">
      <c r="A14" s="7">
        <v>42482</v>
      </c>
      <c r="B14" s="26" t="s">
        <v>73</v>
      </c>
      <c r="C14" s="6" t="s">
        <v>76</v>
      </c>
      <c r="D14" s="5"/>
      <c r="E14" s="5">
        <v>4543.28</v>
      </c>
      <c r="F14" s="13">
        <f t="shared" si="0"/>
        <v>4378.4100000000026</v>
      </c>
    </row>
    <row r="15" spans="1:6" ht="17.25" thickBot="1" x14ac:dyDescent="0.35">
      <c r="A15" s="7">
        <v>42490</v>
      </c>
      <c r="B15" s="26"/>
      <c r="C15" s="6" t="s">
        <v>77</v>
      </c>
      <c r="D15" s="5">
        <v>51302</v>
      </c>
      <c r="E15" s="27"/>
      <c r="F15" s="13">
        <f>F14+D15</f>
        <v>55680.41</v>
      </c>
    </row>
    <row r="16" spans="1:6" ht="17.25" thickBot="1" x14ac:dyDescent="0.35">
      <c r="A16" s="7"/>
      <c r="B16" s="26"/>
      <c r="C16" s="6" t="s">
        <v>10</v>
      </c>
      <c r="D16" s="5">
        <v>295.43</v>
      </c>
      <c r="E16" s="27"/>
      <c r="F16" s="13">
        <f>F15-D16</f>
        <v>55384.98</v>
      </c>
    </row>
    <row r="17" spans="1:6" ht="17.25" thickBot="1" x14ac:dyDescent="0.35">
      <c r="A17" s="7"/>
      <c r="B17" s="26"/>
      <c r="C17" s="6" t="s">
        <v>30</v>
      </c>
      <c r="D17" s="5"/>
      <c r="E17" s="30">
        <f>E10+E11+E12+E13+E14</f>
        <v>44172.92</v>
      </c>
      <c r="F17" s="13"/>
    </row>
    <row r="18" spans="1:6" ht="17.25" thickBot="1" x14ac:dyDescent="0.35">
      <c r="A18" s="7"/>
      <c r="B18" s="26"/>
      <c r="C18" s="6"/>
      <c r="D18" s="5"/>
      <c r="E18" s="27"/>
      <c r="F18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ABRIL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2016-05-05T17:50:07Z</cp:lastPrinted>
  <dcterms:created xsi:type="dcterms:W3CDTF">2013-12-30T14:55:10Z</dcterms:created>
  <dcterms:modified xsi:type="dcterms:W3CDTF">2016-05-05T17:51:01Z</dcterms:modified>
</cp:coreProperties>
</file>